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401" yWindow="65386" windowWidth="12120" windowHeight="9180" tabRatio="940" activeTab="0"/>
  </bookViews>
  <sheets>
    <sheet name="RREO" sheetId="1" r:id="rId1"/>
  </sheets>
  <definedNames>
    <definedName name="_xlnm.Print_Area" localSheetId="0">'RREO'!$A$1:$E$97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<sst xmlns="http://schemas.openxmlformats.org/spreadsheetml/2006/main" count="128" uniqueCount="100">
  <si>
    <t xml:space="preserve">Total das Despesas / RCL (%) </t>
  </si>
  <si>
    <t>DESPESAS COM AÇÕES E SERVIÇOS PÚBLICOS DE SAÚDE</t>
  </si>
  <si>
    <t>DEMONSTRATIVO SIMPLIFICADO DO RELATÓRIO RESUMIDO DA EXECUÇÃO ORÇAMENTÁRIA</t>
  </si>
  <si>
    <t>Despesas Empenhadas</t>
  </si>
  <si>
    <t>Despesas Liquidadas</t>
  </si>
  <si>
    <t>DESPESAS POR FUNÇÃO/SUBFUNÇÃO</t>
  </si>
  <si>
    <t>RECEITA CORRENTE LÍQUIDA - RCL</t>
  </si>
  <si>
    <t>Receita Corrente Líquida</t>
  </si>
  <si>
    <t>Regime Geral de Previdência Social</t>
  </si>
  <si>
    <t xml:space="preserve">    Receitas Previdenciárias (I)</t>
  </si>
  <si>
    <t xml:space="preserve">    Despesas Previdenciárias (II)</t>
  </si>
  <si>
    <t>Regime Próprio de Previdência Social dos Servidores Públicos</t>
  </si>
  <si>
    <t>Meta Fixada no</t>
  </si>
  <si>
    <t>Resultado Apurado</t>
  </si>
  <si>
    <t>% em Relação à Meta</t>
  </si>
  <si>
    <t>RESULTADOS NOMINAL E PRIMÁRIO</t>
  </si>
  <si>
    <t>Anexo de Metas</t>
  </si>
  <si>
    <t>Fiscais da LDO</t>
  </si>
  <si>
    <t>Resultado Nominal</t>
  </si>
  <si>
    <t>Resultado Primário</t>
  </si>
  <si>
    <t>Inscrição</t>
  </si>
  <si>
    <t>Cancelamento</t>
  </si>
  <si>
    <t>Pagamento</t>
  </si>
  <si>
    <t xml:space="preserve">Saldo 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</si>
  <si>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</si>
  <si>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</si>
  <si>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</si>
  <si>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</si>
  <si>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</si>
  <si>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RESTOS A PAGAR NÃO-PROCESSADOS</t>
  </si>
  <si>
    <t>Valor Apurado</t>
  </si>
  <si>
    <t>Limites Constitucionais Anuais</t>
  </si>
  <si>
    <t>% Mínimo a</t>
  </si>
  <si>
    <t>% Aplicado Até o Bimestre</t>
  </si>
  <si>
    <t>Aplicar no Exercício</t>
  </si>
  <si>
    <t>RECEITAS DE OPERAÇÕES DE CRÉDITO E DESPESAS DE CAPITAL</t>
  </si>
  <si>
    <t>Valor Apurado Até o Bimestre</t>
  </si>
  <si>
    <t>Saldo a Realizar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</si>
  <si>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</si>
  <si>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</si>
  <si>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</si>
  <si>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</si>
  <si>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</si>
  <si>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</si>
  <si>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</si>
  <si>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>RECEITA DA ALIENAÇÃO DE ATIVOS E APLICAÇÃO DOS RECURSOS</t>
  </si>
  <si>
    <t>Receita de Capital Resultante da Alienação de Ativos</t>
  </si>
  <si>
    <t>Aplicação dos Recursos da Alienação de Ativos</t>
  </si>
  <si>
    <t>Valor apurado</t>
  </si>
  <si>
    <t>Limite Constitucional Anual</t>
  </si>
  <si>
    <t>Despesas Próprias com Ações e Serviços Públicos de Saúde</t>
  </si>
  <si>
    <t>RREO - Anexo XVIII (LRF, Art. 48)</t>
  </si>
  <si>
    <t>-</t>
  </si>
  <si>
    <t>a Pagar</t>
  </si>
  <si>
    <t xml:space="preserve">    Receitas Previdenciárias (IV)</t>
  </si>
  <si>
    <t xml:space="preserve">    Despesas Previdenciárias (V)</t>
  </si>
  <si>
    <t xml:space="preserve">  Previsão Inicial da Receita</t>
  </si>
  <si>
    <t xml:space="preserve">  Previsão Atualizada da Receita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</si>
  <si>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</si>
  <si>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</si>
  <si>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</si>
  <si>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</si>
  <si>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</si>
  <si>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</si>
  <si>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</si>
  <si>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</t>
  </si>
  <si>
    <t xml:space="preserve">  Créditos Adicionais</t>
  </si>
  <si>
    <t>RECEITAS E DESPESAS DOS REGIMES DE PREVIDÊNCIA</t>
  </si>
  <si>
    <t xml:space="preserve">    Receitas Previdenciárias Realizadas(I)</t>
  </si>
  <si>
    <t xml:space="preserve">    Despesas Previdenciárias Liquidadas(II)</t>
  </si>
  <si>
    <t xml:space="preserve">    Receitas Previdenciárias Realizadas(IV)</t>
  </si>
  <si>
    <t xml:space="preserve">    Despesas Previdenciárias Liquidadas(V)</t>
  </si>
  <si>
    <t>RESTOS A PAGAR A PAGAR POR PODER E MINISTÉRIO PÚBLICO</t>
  </si>
  <si>
    <t>DESPESAS COM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</si>
  <si>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</si>
  <si>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</si>
  <si>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</si>
  <si>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Valor Apurado no Exercício Corrente</t>
  </si>
  <si>
    <t>DESPESAS DE CARÁTER CONTINUADO DERIVADAS DE  PPP</t>
  </si>
  <si>
    <t xml:space="preserve">    Resultado Previdenciário (III) = (I - II)</t>
  </si>
  <si>
    <t xml:space="preserve">    Resultado Previdenciário (VI) = (IV - V)</t>
  </si>
  <si>
    <t>BALANÇO ORÇAMENTÁRIO</t>
  </si>
  <si>
    <t>ORÇAMENTOS FISCAL E DA SEGURIDADE SOCIAL</t>
  </si>
  <si>
    <t>RECEITAS</t>
  </si>
  <si>
    <t>No Bimestre</t>
  </si>
  <si>
    <t>Até o Bimestre</t>
  </si>
  <si>
    <t>(a)</t>
  </si>
  <si>
    <t>(b)</t>
  </si>
  <si>
    <t>(b/a)</t>
  </si>
  <si>
    <t>DESPESAS</t>
  </si>
  <si>
    <t>TOTAL</t>
  </si>
  <si>
    <t>Tabela 27 - Demonstrativo Simplificado do Relatório Resumido da Execução Orçamentária</t>
  </si>
  <si>
    <t>MUNICÍPIO DE ESTAÇÃO</t>
  </si>
  <si>
    <t>Mínimo Anual de 25% das Receitas de Impostos na Manutenção e Desenvolvimento do Ensino</t>
  </si>
  <si>
    <t>FONTE: Registros Contábeis da Administração direta.</t>
  </si>
  <si>
    <t>Humildes de Almeida Camargo                        Paulo Henrique Wasmuth                          José Carlos Tonin                                                Bianca Cunert Ceconello</t>
  </si>
  <si>
    <t>Prefeito Municipal                                            Contador                                                   Secretário da Fazenda e Planejamento                Agente de Controle Interno</t>
  </si>
  <si>
    <t xml:space="preserve">                                                                        CRCRS 69.174/0-1</t>
  </si>
  <si>
    <t>2º BIMESTRE DE 2017</t>
  </si>
  <si>
    <r>
      <t xml:space="preserve">Obs: O Relatório Resumido da Execução Orçamentária - RREO do bimestre </t>
    </r>
    <r>
      <rPr>
        <b/>
        <sz val="8"/>
        <color indexed="8"/>
        <rFont val="Arial2"/>
        <family val="0"/>
      </rPr>
      <t>2</t>
    </r>
    <r>
      <rPr>
        <b/>
        <sz val="8"/>
        <color indexed="8"/>
        <rFont val="Arial2"/>
        <family val="0"/>
      </rPr>
      <t>º bimestre/2017</t>
    </r>
    <r>
      <rPr>
        <sz val="8"/>
        <color indexed="8"/>
        <rFont val="Arial2"/>
        <family val="0"/>
      </rPr>
      <t xml:space="preserve"> encontra-se publicado nos murais da Prefeitura Municipal na Rua Fiorelo Piazetta, 95 e da Câmara Municipal Rua José Dalpinzol 85, e nos jornais Tribuna Getuliense e A Folha Regional, ambos de Getúlio Vargas, bem como no site wwww.pmestacao.com.br, a partir do dia 26-05-2017.</t>
    </r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</si>
</sst>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&quot;R$ &quot;* #,##0_);_(&quot;R$ &quot;* \(#,##0\);_(&quot;R$ &quot;* &quot;-&quot;_);_(@_)"/>
    <numFmt numFmtId="166" formatCode="_(* #,##0_);_(* \(#,##0\);_(* &quot;-&quot;_);_(@_)"/>
    <numFmt numFmtId="167" formatCode="_(&quot;R$ &quot;* #,##0.00_);_(&quot;R$ &quot;* \(#,##0.00\);_(&quot;R$ &quot;* &quot;-&quot;??_);_(@_)"/>
    <numFmt numFmtId="168" formatCode="_(* #,##0.00_);_(* \(#,##0.00\);_(* &quot;-&quot;??_);_(@_)"/>
    <numFmt numFmtId="169" formatCode="#,##0.0_);\(#,##0.0\)"/>
    <numFmt numFmtId="170" formatCode="0.0%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2"/>
      <family val="0"/>
    </font>
    <font>
      <b/>
      <sz val="8"/>
      <color indexed="8"/>
      <name val="Arial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2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6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164" fontId="4" fillId="0" borderId="0" xfId="0" applyNumberFormat="1" applyFont="1" applyFill="1" applyAlignment="1">
      <alignment horizontal="right"/>
    </xf>
    <xf numFmtId="37" fontId="4" fillId="0" borderId="10" xfId="0" applyNumberFormat="1" applyFont="1" applyFill="1" applyBorder="1" applyAlignment="1">
      <alignment/>
    </xf>
    <xf numFmtId="37" fontId="4" fillId="0" borderId="11" xfId="0" applyNumberFormat="1" applyFont="1" applyFill="1" applyBorder="1" applyAlignment="1">
      <alignment/>
    </xf>
    <xf numFmtId="37" fontId="4" fillId="0" borderId="12" xfId="0" applyNumberFormat="1" applyFont="1" applyFill="1" applyBorder="1" applyAlignment="1">
      <alignment/>
    </xf>
    <xf numFmtId="37" fontId="4" fillId="0" borderId="13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Alignment="1">
      <alignment/>
    </xf>
    <xf numFmtId="37" fontId="4" fillId="0" borderId="22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5" fillId="0" borderId="0" xfId="0" applyFont="1" applyFill="1" applyAlignment="1">
      <alignment/>
    </xf>
    <xf numFmtId="37" fontId="4" fillId="0" borderId="19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9" fontId="4" fillId="0" borderId="13" xfId="0" applyNumberFormat="1" applyFont="1" applyFill="1" applyBorder="1" applyAlignment="1">
      <alignment horizontal="center"/>
    </xf>
    <xf numFmtId="9" fontId="4" fillId="0" borderId="23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9" fontId="4" fillId="0" borderId="24" xfId="0" applyNumberFormat="1" applyFont="1" applyFill="1" applyBorder="1" applyAlignment="1">
      <alignment/>
    </xf>
    <xf numFmtId="9" fontId="4" fillId="0" borderId="15" xfId="0" applyNumberFormat="1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4" fillId="0" borderId="2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/>
    </xf>
    <xf numFmtId="0" fontId="6" fillId="0" borderId="11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4" fillId="0" borderId="20" xfId="0" applyFont="1" applyFill="1" applyBorder="1" applyAlignment="1">
      <alignment horizontal="center" vertical="center"/>
    </xf>
    <xf numFmtId="37" fontId="4" fillId="0" borderId="2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7" fontId="4" fillId="0" borderId="0" xfId="47" applyFont="1" applyFill="1" applyBorder="1" applyAlignment="1">
      <alignment/>
    </xf>
    <xf numFmtId="0" fontId="4" fillId="0" borderId="18" xfId="0" applyFont="1" applyFill="1" applyBorder="1" applyAlignment="1">
      <alignment horizontal="left"/>
    </xf>
    <xf numFmtId="167" fontId="4" fillId="0" borderId="16" xfId="47" applyFont="1" applyFill="1" applyBorder="1" applyAlignment="1">
      <alignment/>
    </xf>
    <xf numFmtId="167" fontId="4" fillId="0" borderId="18" xfId="47" applyFont="1" applyFill="1" applyBorder="1" applyAlignment="1">
      <alignment/>
    </xf>
    <xf numFmtId="167" fontId="4" fillId="0" borderId="21" xfId="47" applyFont="1" applyFill="1" applyBorder="1" applyAlignment="1">
      <alignment/>
    </xf>
    <xf numFmtId="167" fontId="4" fillId="0" borderId="15" xfId="47" applyFont="1" applyFill="1" applyBorder="1" applyAlignment="1">
      <alignment/>
    </xf>
    <xf numFmtId="167" fontId="4" fillId="0" borderId="0" xfId="47" applyFont="1" applyFill="1" applyAlignment="1">
      <alignment/>
    </xf>
    <xf numFmtId="167" fontId="4" fillId="0" borderId="19" xfId="47" applyFont="1" applyFill="1" applyBorder="1" applyAlignment="1">
      <alignment/>
    </xf>
    <xf numFmtId="167" fontId="4" fillId="0" borderId="13" xfId="47" applyFont="1" applyFill="1" applyBorder="1" applyAlignment="1">
      <alignment/>
    </xf>
    <xf numFmtId="167" fontId="4" fillId="0" borderId="23" xfId="47" applyFont="1" applyFill="1" applyBorder="1" applyAlignment="1">
      <alignment/>
    </xf>
    <xf numFmtId="10" fontId="4" fillId="0" borderId="15" xfId="0" applyNumberFormat="1" applyFont="1" applyFill="1" applyBorder="1" applyAlignment="1">
      <alignment/>
    </xf>
    <xf numFmtId="10" fontId="4" fillId="0" borderId="17" xfId="0" applyNumberFormat="1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167" fontId="4" fillId="0" borderId="11" xfId="47" applyFont="1" applyFill="1" applyBorder="1" applyAlignment="1">
      <alignment/>
    </xf>
    <xf numFmtId="10" fontId="4" fillId="0" borderId="17" xfId="51" applyNumberFormat="1" applyFont="1" applyFill="1" applyBorder="1" applyAlignment="1">
      <alignment/>
    </xf>
    <xf numFmtId="10" fontId="4" fillId="0" borderId="19" xfId="51" applyNumberFormat="1" applyFont="1" applyFill="1" applyBorder="1" applyAlignment="1">
      <alignment/>
    </xf>
    <xf numFmtId="168" fontId="4" fillId="0" borderId="13" xfId="62" applyFont="1" applyFill="1" applyBorder="1" applyAlignment="1">
      <alignment horizontal="center"/>
    </xf>
    <xf numFmtId="167" fontId="4" fillId="0" borderId="15" xfId="0" applyNumberFormat="1" applyFont="1" applyFill="1" applyBorder="1" applyAlignment="1">
      <alignment/>
    </xf>
    <xf numFmtId="167" fontId="4" fillId="0" borderId="20" xfId="47" applyFont="1" applyFill="1" applyBorder="1" applyAlignment="1">
      <alignment/>
    </xf>
    <xf numFmtId="167" fontId="4" fillId="0" borderId="17" xfId="47" applyFont="1" applyFill="1" applyBorder="1" applyAlignment="1">
      <alignment/>
    </xf>
    <xf numFmtId="167" fontId="4" fillId="0" borderId="24" xfId="0" applyNumberFormat="1" applyFont="1" applyFill="1" applyBorder="1" applyAlignment="1">
      <alignment/>
    </xf>
    <xf numFmtId="167" fontId="4" fillId="0" borderId="2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4" fillId="0" borderId="0" xfId="0" applyFont="1" applyFill="1" applyAlignment="1">
      <alignment horizontal="justify" vertical="top" wrapText="1"/>
    </xf>
    <xf numFmtId="0" fontId="44" fillId="0" borderId="0" xfId="0" applyFont="1" applyFill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showGridLines="0" tabSelected="1" view="pageLayout" zoomScaleNormal="110" workbookViewId="0" topLeftCell="A73">
      <selection activeCell="E80" sqref="E80"/>
    </sheetView>
  </sheetViews>
  <sheetFormatPr defaultColWidth="0.9921875" defaultRowHeight="11.25" customHeight="1"/>
  <cols>
    <col min="1" max="1" width="65.421875" style="12" customWidth="1"/>
    <col min="2" max="2" width="14.7109375" style="12" customWidth="1"/>
    <col min="3" max="3" width="14.8515625" style="37" bestFit="1" customWidth="1"/>
    <col min="4" max="4" width="14.140625" style="12" bestFit="1" customWidth="1"/>
    <col min="5" max="5" width="15.00390625" style="12" bestFit="1" customWidth="1"/>
    <col min="6" max="60" width="15.7109375" style="12" customWidth="1"/>
    <col min="61" max="16384" width="0.9921875" style="12" customWidth="1"/>
  </cols>
  <sheetData>
    <row r="1" spans="1:5" ht="11.25" customHeight="1">
      <c r="A1" s="88" t="s">
        <v>91</v>
      </c>
      <c r="B1" s="88"/>
      <c r="C1" s="88"/>
      <c r="D1" s="88"/>
      <c r="E1" s="88"/>
    </row>
    <row r="2" ht="11.25" customHeight="1">
      <c r="A2" s="35"/>
    </row>
    <row r="3" spans="1:5" ht="11.25" customHeight="1">
      <c r="A3" s="82" t="s">
        <v>92</v>
      </c>
      <c r="B3" s="82"/>
      <c r="C3" s="82"/>
      <c r="D3" s="82"/>
      <c r="E3" s="82"/>
    </row>
    <row r="4" spans="1:5" ht="11.25" customHeight="1">
      <c r="A4" s="92" t="s">
        <v>2</v>
      </c>
      <c r="B4" s="92"/>
      <c r="C4" s="92"/>
      <c r="D4" s="92"/>
      <c r="E4" s="92"/>
    </row>
    <row r="5" spans="1:5" ht="11.25" customHeight="1">
      <c r="A5" s="82" t="s">
        <v>82</v>
      </c>
      <c r="B5" s="82"/>
      <c r="C5" s="82"/>
      <c r="D5" s="82"/>
      <c r="E5" s="82"/>
    </row>
    <row r="6" spans="1:5" ht="11.25" customHeight="1">
      <c r="A6" s="82" t="s">
        <v>98</v>
      </c>
      <c r="B6" s="82"/>
      <c r="C6" s="82"/>
      <c r="D6" s="82"/>
      <c r="E6" s="82"/>
    </row>
    <row r="7" spans="1:5" ht="11.25" customHeight="1">
      <c r="A7" s="6"/>
      <c r="B7" s="6"/>
      <c r="C7" s="6"/>
      <c r="D7" s="6"/>
      <c r="E7" s="6"/>
    </row>
    <row r="8" spans="1:5" ht="11.25" customHeight="1">
      <c r="A8" s="12" t="s">
        <v>51</v>
      </c>
      <c r="B8" s="43"/>
      <c r="E8" s="1">
        <v>1</v>
      </c>
    </row>
    <row r="9" spans="1:5" s="11" customFormat="1" ht="15" customHeight="1">
      <c r="A9" s="57" t="s">
        <v>81</v>
      </c>
      <c r="B9" s="83" t="s">
        <v>84</v>
      </c>
      <c r="C9" s="84"/>
      <c r="D9" s="83" t="s">
        <v>85</v>
      </c>
      <c r="E9" s="85"/>
    </row>
    <row r="10" spans="1:5" ht="11.25" customHeight="1">
      <c r="A10" s="54" t="s">
        <v>83</v>
      </c>
      <c r="B10" s="16"/>
      <c r="C10" s="61" t="s">
        <v>52</v>
      </c>
      <c r="D10" s="17"/>
      <c r="E10" s="26"/>
    </row>
    <row r="11" spans="1:5" ht="11.25" customHeight="1">
      <c r="A11" s="13" t="s">
        <v>56</v>
      </c>
      <c r="B11" s="20"/>
      <c r="C11" s="13" t="s">
        <v>52</v>
      </c>
      <c r="D11" s="20"/>
      <c r="E11" s="60">
        <v>26000000</v>
      </c>
    </row>
    <row r="12" spans="1:5" ht="11.25" customHeight="1">
      <c r="A12" s="13" t="s">
        <v>57</v>
      </c>
      <c r="B12" s="20"/>
      <c r="C12" s="13" t="s">
        <v>52</v>
      </c>
      <c r="D12" s="20"/>
      <c r="E12" s="60">
        <v>26000000</v>
      </c>
    </row>
    <row r="13" spans="1:5" ht="11.25" customHeight="1">
      <c r="A13" s="13" t="s">
        <v>58</v>
      </c>
      <c r="B13" s="20"/>
      <c r="C13" s="60">
        <v>3902741.19</v>
      </c>
      <c r="D13" s="3"/>
      <c r="E13" s="60">
        <v>7849825.19</v>
      </c>
    </row>
    <row r="14" spans="1:5" ht="11.25" customHeight="1">
      <c r="A14" s="13" t="s">
        <v>59</v>
      </c>
      <c r="B14" s="20"/>
      <c r="C14" s="13"/>
      <c r="D14" s="3"/>
      <c r="E14" s="36"/>
    </row>
    <row r="15" spans="1:5" ht="11.25" customHeight="1">
      <c r="A15" s="13" t="s">
        <v>60</v>
      </c>
      <c r="B15" s="55"/>
      <c r="C15" s="56"/>
      <c r="D15" s="3"/>
      <c r="E15" s="36"/>
    </row>
    <row r="16" spans="1:5" ht="11.25" customHeight="1">
      <c r="A16" s="54" t="s">
        <v>89</v>
      </c>
      <c r="B16" s="86"/>
      <c r="C16" s="87"/>
      <c r="D16" s="86"/>
      <c r="E16" s="91"/>
    </row>
    <row r="17" spans="1:5" ht="11.25" customHeight="1">
      <c r="A17" s="9" t="s">
        <v>61</v>
      </c>
      <c r="B17" s="20"/>
      <c r="C17" s="13" t="s">
        <v>52</v>
      </c>
      <c r="D17" s="9"/>
      <c r="E17" s="60">
        <v>26000000</v>
      </c>
    </row>
    <row r="18" spans="1:5" ht="11.25" customHeight="1">
      <c r="A18" s="9" t="s">
        <v>66</v>
      </c>
      <c r="B18" s="20"/>
      <c r="C18" s="13" t="s">
        <v>52</v>
      </c>
      <c r="D18" s="9"/>
      <c r="E18" s="60">
        <v>322630.78</v>
      </c>
    </row>
    <row r="19" spans="1:5" ht="11.25" customHeight="1">
      <c r="A19" s="9" t="s">
        <v>62</v>
      </c>
      <c r="B19" s="20"/>
      <c r="C19" s="13" t="s">
        <v>52</v>
      </c>
      <c r="D19" s="9"/>
      <c r="E19" s="60">
        <v>26322630.78</v>
      </c>
    </row>
    <row r="20" spans="1:5" ht="11.25" customHeight="1">
      <c r="A20" s="9" t="s">
        <v>63</v>
      </c>
      <c r="B20" s="20"/>
      <c r="C20" s="62">
        <v>3414702.39</v>
      </c>
      <c r="D20" s="9"/>
      <c r="E20" s="60">
        <v>8081085.87</v>
      </c>
    </row>
    <row r="21" spans="1:5" ht="11.25" customHeight="1">
      <c r="A21" s="9" t="s">
        <v>64</v>
      </c>
      <c r="B21" s="20"/>
      <c r="C21" s="62">
        <v>3941027.63</v>
      </c>
      <c r="D21" s="9"/>
      <c r="E21" s="60">
        <v>6166795.52</v>
      </c>
    </row>
    <row r="22" spans="1:5" ht="11.25" customHeight="1">
      <c r="A22" s="18" t="s">
        <v>65</v>
      </c>
      <c r="B22" s="23"/>
      <c r="C22" s="64">
        <f>SUM(C13-C20)</f>
        <v>488038.7999999998</v>
      </c>
      <c r="D22" s="18"/>
      <c r="E22" s="67">
        <f>SUM(E13-E20)</f>
        <v>-231260.6799999997</v>
      </c>
    </row>
    <row r="23" spans="1:5" s="11" customFormat="1" ht="21" customHeight="1">
      <c r="A23" s="57" t="s">
        <v>5</v>
      </c>
      <c r="B23" s="83" t="s">
        <v>84</v>
      </c>
      <c r="C23" s="84"/>
      <c r="D23" s="83" t="s">
        <v>85</v>
      </c>
      <c r="E23" s="85"/>
    </row>
    <row r="24" spans="1:5" ht="11.25" customHeight="1">
      <c r="A24" s="13" t="s">
        <v>3</v>
      </c>
      <c r="B24" s="24"/>
      <c r="C24" s="63">
        <f>C20</f>
        <v>3414702.39</v>
      </c>
      <c r="D24" s="2"/>
      <c r="E24" s="60">
        <f>E20</f>
        <v>8081085.87</v>
      </c>
    </row>
    <row r="25" spans="1:5" ht="11.25" customHeight="1">
      <c r="A25" s="25" t="s">
        <v>4</v>
      </c>
      <c r="B25" s="23"/>
      <c r="C25" s="64">
        <f>C21</f>
        <v>3941027.63</v>
      </c>
      <c r="D25" s="4"/>
      <c r="E25" s="60">
        <f>E21</f>
        <v>6166795.52</v>
      </c>
    </row>
    <row r="26" spans="1:5" s="11" customFormat="1" ht="18" customHeight="1">
      <c r="A26" s="8" t="s">
        <v>6</v>
      </c>
      <c r="B26" s="85"/>
      <c r="C26" s="84"/>
      <c r="D26" s="83" t="s">
        <v>85</v>
      </c>
      <c r="E26" s="85"/>
    </row>
    <row r="27" spans="1:5" ht="11.25" customHeight="1">
      <c r="A27" s="10" t="s">
        <v>7</v>
      </c>
      <c r="B27" s="10"/>
      <c r="C27" s="21"/>
      <c r="D27" s="22"/>
      <c r="E27" s="65">
        <v>19017521.56</v>
      </c>
    </row>
    <row r="28" spans="1:4" ht="6.75" customHeight="1">
      <c r="A28" s="9"/>
      <c r="B28" s="9"/>
      <c r="C28" s="36"/>
      <c r="D28" s="36"/>
    </row>
    <row r="29" spans="1:5" s="11" customFormat="1" ht="21.75" customHeight="1">
      <c r="A29" s="57" t="s">
        <v>67</v>
      </c>
      <c r="B29" s="83" t="s">
        <v>84</v>
      </c>
      <c r="C29" s="84"/>
      <c r="D29" s="83" t="s">
        <v>85</v>
      </c>
      <c r="E29" s="85"/>
    </row>
    <row r="30" spans="1:5" s="45" customFormat="1" ht="11.25" customHeight="1">
      <c r="A30" s="13" t="s">
        <v>8</v>
      </c>
      <c r="B30" s="24"/>
      <c r="C30" s="15"/>
      <c r="D30" s="20"/>
      <c r="E30" s="9"/>
    </row>
    <row r="31" spans="1:5" ht="11.25" customHeight="1">
      <c r="A31" s="13" t="s">
        <v>68</v>
      </c>
      <c r="B31" s="20"/>
      <c r="C31" s="62"/>
      <c r="D31" s="20"/>
      <c r="E31" s="60"/>
    </row>
    <row r="32" spans="1:5" ht="11.25" customHeight="1">
      <c r="A32" s="13" t="s">
        <v>69</v>
      </c>
      <c r="B32" s="20"/>
      <c r="C32" s="62"/>
      <c r="D32" s="20"/>
      <c r="E32" s="60"/>
    </row>
    <row r="33" spans="1:5" ht="11.25" customHeight="1">
      <c r="A33" s="13" t="s">
        <v>79</v>
      </c>
      <c r="B33" s="20"/>
      <c r="C33" s="62"/>
      <c r="D33" s="3"/>
      <c r="E33" s="60"/>
    </row>
    <row r="34" spans="1:5" ht="11.25" customHeight="1">
      <c r="A34" s="13" t="s">
        <v>11</v>
      </c>
      <c r="C34" s="66"/>
      <c r="D34" s="20"/>
      <c r="E34" s="60"/>
    </row>
    <row r="35" spans="1:5" ht="11.25" customHeight="1">
      <c r="A35" s="13" t="s">
        <v>70</v>
      </c>
      <c r="B35" s="20"/>
      <c r="C35" s="62">
        <v>863187.65</v>
      </c>
      <c r="D35" s="20"/>
      <c r="E35" s="60">
        <v>1548180.46</v>
      </c>
    </row>
    <row r="36" spans="1:5" ht="11.25" customHeight="1">
      <c r="A36" s="13" t="s">
        <v>71</v>
      </c>
      <c r="B36" s="20"/>
      <c r="C36" s="62">
        <v>209102.44</v>
      </c>
      <c r="D36" s="20"/>
      <c r="E36" s="60">
        <v>385499.83</v>
      </c>
    </row>
    <row r="37" spans="1:5" ht="11.25" customHeight="1">
      <c r="A37" s="25" t="s">
        <v>80</v>
      </c>
      <c r="B37" s="23"/>
      <c r="C37" s="64">
        <f>SUM(C35-C36)</f>
        <v>654085.21</v>
      </c>
      <c r="D37" s="4"/>
      <c r="E37" s="67">
        <f>SUM(E35-E36)</f>
        <v>1162680.63</v>
      </c>
    </row>
    <row r="38" ht="7.5" customHeight="1">
      <c r="E38" s="9"/>
    </row>
    <row r="39" spans="1:5" ht="11.25" customHeight="1">
      <c r="A39" s="32"/>
      <c r="B39" s="28" t="s">
        <v>12</v>
      </c>
      <c r="C39" s="28" t="s">
        <v>13</v>
      </c>
      <c r="D39" s="93" t="s">
        <v>14</v>
      </c>
      <c r="E39" s="94"/>
    </row>
    <row r="40" spans="1:5" ht="11.25" customHeight="1">
      <c r="A40" s="34" t="s">
        <v>15</v>
      </c>
      <c r="B40" s="29" t="s">
        <v>16</v>
      </c>
      <c r="C40" s="29" t="s">
        <v>85</v>
      </c>
      <c r="D40" s="17"/>
      <c r="E40" s="26"/>
    </row>
    <row r="41" spans="1:5" ht="11.25" customHeight="1">
      <c r="A41" s="13"/>
      <c r="B41" s="29" t="s">
        <v>17</v>
      </c>
      <c r="C41" s="29"/>
      <c r="D41" s="17"/>
      <c r="E41" s="26"/>
    </row>
    <row r="42" spans="1:5" ht="8.25" customHeight="1">
      <c r="A42" s="25"/>
      <c r="B42" s="30" t="s">
        <v>86</v>
      </c>
      <c r="C42" s="30" t="s">
        <v>87</v>
      </c>
      <c r="D42" s="95" t="s">
        <v>88</v>
      </c>
      <c r="E42" s="91"/>
    </row>
    <row r="43" spans="1:5" ht="11.25" customHeight="1">
      <c r="A43" s="13" t="s">
        <v>18</v>
      </c>
      <c r="B43" s="62">
        <v>-1240957</v>
      </c>
      <c r="C43" s="68">
        <v>-1128651.57</v>
      </c>
      <c r="D43" s="24"/>
      <c r="E43" s="74">
        <v>0.9095</v>
      </c>
    </row>
    <row r="44" spans="1:5" ht="11.25" customHeight="1">
      <c r="A44" s="25" t="s">
        <v>19</v>
      </c>
      <c r="B44" s="64">
        <v>-2180000</v>
      </c>
      <c r="C44" s="69">
        <v>3624787.05</v>
      </c>
      <c r="D44" s="23"/>
      <c r="E44" s="75">
        <v>2.6627</v>
      </c>
    </row>
    <row r="46" spans="1:5" ht="11.25" customHeight="1">
      <c r="A46" s="89" t="s">
        <v>72</v>
      </c>
      <c r="B46" s="32" t="s">
        <v>20</v>
      </c>
      <c r="C46" s="28" t="s">
        <v>21</v>
      </c>
      <c r="D46" s="28" t="s">
        <v>22</v>
      </c>
      <c r="E46" s="39" t="s">
        <v>23</v>
      </c>
    </row>
    <row r="47" spans="1:5" ht="11.25" customHeight="1">
      <c r="A47" s="90"/>
      <c r="B47" s="31"/>
      <c r="C47" s="30" t="s">
        <v>85</v>
      </c>
      <c r="D47" s="30" t="s">
        <v>85</v>
      </c>
      <c r="E47" s="27" t="s">
        <v>53</v>
      </c>
    </row>
    <row r="48" spans="1:5" ht="11.25" customHeight="1">
      <c r="A48" s="13" t="s">
        <v>24</v>
      </c>
      <c r="B48" s="13"/>
      <c r="C48" s="41"/>
      <c r="D48" s="41"/>
      <c r="E48" s="9"/>
    </row>
    <row r="49" spans="1:5" ht="11.25" customHeight="1">
      <c r="A49" s="13" t="s">
        <v>25</v>
      </c>
      <c r="B49" s="62">
        <v>46187.12</v>
      </c>
      <c r="C49" s="76">
        <v>121.48</v>
      </c>
      <c r="D49" s="68">
        <v>35670.57</v>
      </c>
      <c r="E49" s="60">
        <f>SUM(B49-C49-D49)</f>
        <v>10395.07</v>
      </c>
    </row>
    <row r="50" spans="1:5" ht="11.25" customHeight="1">
      <c r="A50" s="13" t="s">
        <v>26</v>
      </c>
      <c r="B50" s="13"/>
      <c r="C50" s="41"/>
      <c r="D50" s="41"/>
      <c r="E50" s="9"/>
    </row>
    <row r="51" spans="1:5" ht="11.25" customHeight="1">
      <c r="A51" s="13" t="s">
        <v>27</v>
      </c>
      <c r="B51" s="13"/>
      <c r="C51" s="41"/>
      <c r="D51" s="41"/>
      <c r="E51" s="9"/>
    </row>
    <row r="52" spans="1:5" ht="11.25" customHeight="1">
      <c r="A52" s="13" t="s">
        <v>28</v>
      </c>
      <c r="B52" s="13"/>
      <c r="C52" s="41"/>
      <c r="D52" s="41"/>
      <c r="E52" s="9"/>
    </row>
    <row r="53" spans="1:5" ht="11.25" customHeight="1">
      <c r="A53" s="13" t="s">
        <v>29</v>
      </c>
      <c r="B53" s="13"/>
      <c r="C53" s="41"/>
      <c r="D53" s="41"/>
      <c r="E53" s="9"/>
    </row>
    <row r="54" spans="1:5" ht="11.25" customHeight="1">
      <c r="A54" s="13" t="s">
        <v>25</v>
      </c>
      <c r="B54" s="62">
        <v>143514.6</v>
      </c>
      <c r="C54" s="68">
        <v>847.24</v>
      </c>
      <c r="D54" s="68">
        <v>78423.65</v>
      </c>
      <c r="E54" s="60">
        <f>SUM(B54-C54-D54)</f>
        <v>64243.71000000002</v>
      </c>
    </row>
    <row r="55" spans="1:5" ht="11.25" customHeight="1">
      <c r="A55" s="13" t="s">
        <v>26</v>
      </c>
      <c r="B55" s="62">
        <v>670.12</v>
      </c>
      <c r="C55" s="41"/>
      <c r="D55" s="68">
        <v>670.12</v>
      </c>
      <c r="E55" s="60">
        <v>0</v>
      </c>
    </row>
    <row r="56" spans="1:5" ht="11.25" customHeight="1">
      <c r="A56" s="13" t="s">
        <v>27</v>
      </c>
      <c r="B56" s="13"/>
      <c r="C56" s="41"/>
      <c r="D56" s="41"/>
      <c r="E56" s="9"/>
    </row>
    <row r="57" spans="1:5" ht="11.25" customHeight="1">
      <c r="A57" s="13" t="s">
        <v>28</v>
      </c>
      <c r="B57" s="13"/>
      <c r="C57" s="41"/>
      <c r="D57" s="41"/>
      <c r="E57" s="9"/>
    </row>
    <row r="58" spans="1:5" ht="11.25" customHeight="1">
      <c r="A58" s="21" t="s">
        <v>90</v>
      </c>
      <c r="B58" s="81">
        <f>SUM(B49:B57)</f>
        <v>190371.84</v>
      </c>
      <c r="C58" s="40"/>
      <c r="D58" s="80">
        <f>SUM(D49:D57)</f>
        <v>114764.34</v>
      </c>
      <c r="E58" s="77">
        <f>SUM(E49:E57)</f>
        <v>74638.78000000003</v>
      </c>
    </row>
    <row r="59" spans="1:5" ht="11.25" customHeight="1">
      <c r="A59" s="32"/>
      <c r="B59" s="39" t="s">
        <v>30</v>
      </c>
      <c r="C59" s="96" t="s">
        <v>31</v>
      </c>
      <c r="D59" s="97"/>
      <c r="E59" s="97"/>
    </row>
    <row r="60" spans="1:5" ht="11.25" customHeight="1">
      <c r="A60" s="34" t="s">
        <v>73</v>
      </c>
      <c r="B60" s="26" t="s">
        <v>85</v>
      </c>
      <c r="C60" s="16" t="s">
        <v>32</v>
      </c>
      <c r="D60" s="93" t="s">
        <v>33</v>
      </c>
      <c r="E60" s="98"/>
    </row>
    <row r="61" spans="1:5" ht="11.25" customHeight="1">
      <c r="A61" s="31"/>
      <c r="B61" s="31"/>
      <c r="C61" s="30" t="s">
        <v>34</v>
      </c>
      <c r="D61" s="19"/>
      <c r="E61" s="27"/>
    </row>
    <row r="62" spans="1:5" ht="11.25" customHeight="1">
      <c r="A62" s="13" t="s">
        <v>93</v>
      </c>
      <c r="B62" s="62">
        <v>1848754.15</v>
      </c>
      <c r="C62" s="46">
        <v>0.25</v>
      </c>
      <c r="D62" s="24"/>
      <c r="E62" s="71">
        <v>0.3284</v>
      </c>
    </row>
    <row r="63" spans="1:5" ht="11.25" customHeight="1">
      <c r="A63" s="13" t="s">
        <v>74</v>
      </c>
      <c r="B63" s="13"/>
      <c r="C63" s="46"/>
      <c r="D63" s="20"/>
      <c r="E63" s="9"/>
    </row>
    <row r="64" spans="1:5" ht="11.25" customHeight="1">
      <c r="A64" s="13" t="s">
        <v>75</v>
      </c>
      <c r="B64" s="62">
        <v>574825.98</v>
      </c>
      <c r="C64" s="46">
        <v>0.6</v>
      </c>
      <c r="D64" s="20"/>
      <c r="E64" s="72">
        <v>1.0652</v>
      </c>
    </row>
    <row r="65" spans="1:5" ht="11.25" customHeight="1">
      <c r="A65" s="25" t="s">
        <v>76</v>
      </c>
      <c r="B65" s="25"/>
      <c r="C65" s="47"/>
      <c r="D65" s="4"/>
      <c r="E65" s="44"/>
    </row>
    <row r="66" spans="1:5" s="11" customFormat="1" ht="21.75" customHeight="1">
      <c r="A66" s="33" t="s">
        <v>35</v>
      </c>
      <c r="B66" s="83" t="s">
        <v>36</v>
      </c>
      <c r="C66" s="84"/>
      <c r="D66" s="83" t="s">
        <v>37</v>
      </c>
      <c r="E66" s="85"/>
    </row>
    <row r="67" spans="1:5" ht="11.25" customHeight="1">
      <c r="A67" s="15" t="s">
        <v>38</v>
      </c>
      <c r="B67" s="48"/>
      <c r="C67" s="49"/>
      <c r="D67" s="24"/>
      <c r="E67" s="14"/>
    </row>
    <row r="68" spans="1:5" ht="11.25" customHeight="1">
      <c r="A68" s="25" t="s">
        <v>39</v>
      </c>
      <c r="B68" s="23"/>
      <c r="C68" s="25"/>
      <c r="D68" s="23"/>
      <c r="E68" s="18"/>
    </row>
    <row r="69" spans="1:5" s="11" customFormat="1" ht="15.75" customHeight="1">
      <c r="A69" s="57" t="s">
        <v>40</v>
      </c>
      <c r="B69" s="53" t="s">
        <v>41</v>
      </c>
      <c r="C69" s="58" t="s">
        <v>42</v>
      </c>
      <c r="D69" s="53" t="s">
        <v>43</v>
      </c>
      <c r="E69" s="7" t="s">
        <v>44</v>
      </c>
    </row>
    <row r="70" spans="1:5" ht="11.25" customHeight="1">
      <c r="A70" s="13" t="s">
        <v>8</v>
      </c>
      <c r="B70" s="42"/>
      <c r="C70" s="38"/>
      <c r="D70" s="42"/>
      <c r="E70" s="24"/>
    </row>
    <row r="71" spans="1:5" ht="11.25" customHeight="1">
      <c r="A71" s="13" t="s">
        <v>9</v>
      </c>
      <c r="B71" s="41"/>
      <c r="C71" s="5"/>
      <c r="D71" s="41"/>
      <c r="E71" s="20"/>
    </row>
    <row r="72" spans="1:5" ht="11.25" customHeight="1">
      <c r="A72" s="13" t="s">
        <v>10</v>
      </c>
      <c r="B72" s="41"/>
      <c r="C72" s="5"/>
      <c r="D72" s="41"/>
      <c r="E72" s="20"/>
    </row>
    <row r="73" spans="1:5" ht="11.25" customHeight="1">
      <c r="A73" s="13" t="s">
        <v>79</v>
      </c>
      <c r="B73" s="41"/>
      <c r="C73" s="5"/>
      <c r="D73" s="41"/>
      <c r="E73" s="20"/>
    </row>
    <row r="74" spans="1:5" ht="11.25" customHeight="1">
      <c r="A74" s="13" t="s">
        <v>11</v>
      </c>
      <c r="B74" s="41"/>
      <c r="C74" s="5"/>
      <c r="D74" s="41"/>
      <c r="E74" s="20"/>
    </row>
    <row r="75" spans="1:5" ht="11.25" customHeight="1">
      <c r="A75" s="13" t="s">
        <v>54</v>
      </c>
      <c r="B75" s="68">
        <f>E35</f>
        <v>1548180.46</v>
      </c>
      <c r="C75" s="68">
        <v>2800899.91</v>
      </c>
      <c r="D75" s="68">
        <v>3008040.61</v>
      </c>
      <c r="E75" s="73">
        <v>2720694.27</v>
      </c>
    </row>
    <row r="76" spans="1:5" ht="11.25" customHeight="1">
      <c r="A76" s="13" t="s">
        <v>55</v>
      </c>
      <c r="B76" s="68">
        <f>E36</f>
        <v>385499.83</v>
      </c>
      <c r="C76" s="68">
        <v>2973992.19</v>
      </c>
      <c r="D76" s="68">
        <v>4354930.19</v>
      </c>
      <c r="E76" s="73">
        <v>2215177.9</v>
      </c>
    </row>
    <row r="77" spans="1:7" ht="11.25" customHeight="1">
      <c r="A77" s="13" t="s">
        <v>80</v>
      </c>
      <c r="B77" s="68">
        <f>E37</f>
        <v>1162680.63</v>
      </c>
      <c r="C77" s="68">
        <f>SUM(C75-C76)</f>
        <v>-173092.2799999998</v>
      </c>
      <c r="D77" s="68">
        <f>SUM(D75-D76)</f>
        <v>-1346889.5800000005</v>
      </c>
      <c r="E77" s="73">
        <f>SUM(E75-E76)</f>
        <v>505516.3700000001</v>
      </c>
      <c r="F77" s="9"/>
      <c r="G77" s="9"/>
    </row>
    <row r="78" spans="1:5" s="11" customFormat="1" ht="21" customHeight="1">
      <c r="A78" s="57" t="s">
        <v>45</v>
      </c>
      <c r="B78" s="83" t="s">
        <v>36</v>
      </c>
      <c r="C78" s="84"/>
      <c r="D78" s="83" t="s">
        <v>37</v>
      </c>
      <c r="E78" s="85"/>
    </row>
    <row r="79" spans="1:5" ht="11.25" customHeight="1">
      <c r="A79" s="13" t="s">
        <v>46</v>
      </c>
      <c r="B79" s="24"/>
      <c r="C79" s="63">
        <v>0</v>
      </c>
      <c r="D79" s="24"/>
      <c r="E79" s="79">
        <v>0</v>
      </c>
    </row>
    <row r="80" spans="1:5" ht="11.25" customHeight="1">
      <c r="A80" s="25" t="s">
        <v>47</v>
      </c>
      <c r="B80" s="23"/>
      <c r="C80" s="25"/>
      <c r="D80" s="4"/>
      <c r="E80" s="67">
        <v>0</v>
      </c>
    </row>
    <row r="81" spans="1:2" ht="11.25" customHeight="1">
      <c r="A81" s="18"/>
      <c r="B81" s="18"/>
    </row>
    <row r="82" spans="1:5" ht="11.25" customHeight="1">
      <c r="A82" s="32"/>
      <c r="B82" s="39" t="s">
        <v>48</v>
      </c>
      <c r="C82" s="96" t="s">
        <v>49</v>
      </c>
      <c r="D82" s="97"/>
      <c r="E82" s="97"/>
    </row>
    <row r="83" spans="1:5" ht="11.25" customHeight="1">
      <c r="A83" s="34" t="s">
        <v>1</v>
      </c>
      <c r="B83" s="26" t="s">
        <v>85</v>
      </c>
      <c r="C83" s="16" t="s">
        <v>32</v>
      </c>
      <c r="D83" s="93" t="s">
        <v>33</v>
      </c>
      <c r="E83" s="98"/>
    </row>
    <row r="84" spans="1:5" ht="11.25" customHeight="1">
      <c r="A84" s="31"/>
      <c r="B84" s="25"/>
      <c r="C84" s="30" t="s">
        <v>34</v>
      </c>
      <c r="D84" s="19"/>
      <c r="E84" s="27"/>
    </row>
    <row r="85" spans="1:5" ht="11.25" customHeight="1">
      <c r="A85" s="21" t="s">
        <v>50</v>
      </c>
      <c r="B85" s="78">
        <v>1036715.24</v>
      </c>
      <c r="C85" s="50">
        <v>0.15</v>
      </c>
      <c r="D85" s="22"/>
      <c r="E85" s="70">
        <v>0.1841</v>
      </c>
    </row>
    <row r="86" spans="1:5" ht="11.25" customHeight="1">
      <c r="A86" s="10"/>
      <c r="B86" s="10"/>
      <c r="C86" s="51"/>
      <c r="D86" s="10"/>
      <c r="E86" s="10"/>
    </row>
    <row r="87" spans="1:5" s="11" customFormat="1" ht="21.75" customHeight="1">
      <c r="A87" s="59" t="s">
        <v>78</v>
      </c>
      <c r="B87" s="83" t="s">
        <v>77</v>
      </c>
      <c r="C87" s="85"/>
      <c r="D87" s="85"/>
      <c r="E87" s="85"/>
    </row>
    <row r="88" spans="1:5" ht="11.25" customHeight="1">
      <c r="A88" s="52" t="s">
        <v>0</v>
      </c>
      <c r="B88" s="22"/>
      <c r="C88" s="51"/>
      <c r="D88" s="10"/>
      <c r="E88" s="10"/>
    </row>
    <row r="89" ht="11.25" customHeight="1">
      <c r="A89" s="12" t="s">
        <v>94</v>
      </c>
    </row>
    <row r="90" ht="6" customHeight="1"/>
    <row r="91" spans="1:5" ht="11.25" customHeight="1">
      <c r="A91" s="99" t="s">
        <v>99</v>
      </c>
      <c r="B91" s="99"/>
      <c r="C91" s="99"/>
      <c r="D91" s="99"/>
      <c r="E91" s="99"/>
    </row>
    <row r="92" spans="1:5" ht="11.25" customHeight="1">
      <c r="A92" s="99"/>
      <c r="B92" s="99"/>
      <c r="C92" s="99"/>
      <c r="D92" s="99"/>
      <c r="E92" s="99"/>
    </row>
    <row r="93" spans="1:5" ht="11.25" customHeight="1">
      <c r="A93" s="99"/>
      <c r="B93" s="99"/>
      <c r="C93" s="99"/>
      <c r="D93" s="99"/>
      <c r="E93" s="99"/>
    </row>
    <row r="95" spans="1:5" ht="11.25" customHeight="1">
      <c r="A95" s="100" t="s">
        <v>95</v>
      </c>
      <c r="B95" s="100"/>
      <c r="C95" s="100"/>
      <c r="D95" s="100"/>
      <c r="E95" s="100"/>
    </row>
    <row r="96" spans="1:5" ht="11.25" customHeight="1">
      <c r="A96" s="100" t="s">
        <v>96</v>
      </c>
      <c r="B96" s="100"/>
      <c r="C96" s="100"/>
      <c r="D96" s="100"/>
      <c r="E96" s="100"/>
    </row>
    <row r="97" spans="1:5" ht="11.25" customHeight="1">
      <c r="A97" s="100" t="s">
        <v>97</v>
      </c>
      <c r="B97" s="100"/>
      <c r="C97" s="100"/>
      <c r="D97" s="100"/>
      <c r="E97" s="100"/>
    </row>
  </sheetData>
  <sheetProtection/>
  <mergeCells count="31">
    <mergeCell ref="A91:E93"/>
    <mergeCell ref="A95:E95"/>
    <mergeCell ref="A96:E96"/>
    <mergeCell ref="A97:E97"/>
    <mergeCell ref="B87:E87"/>
    <mergeCell ref="C59:E59"/>
    <mergeCell ref="D83:E83"/>
    <mergeCell ref="D39:E39"/>
    <mergeCell ref="D42:E42"/>
    <mergeCell ref="C82:E82"/>
    <mergeCell ref="B66:C66"/>
    <mergeCell ref="D66:E66"/>
    <mergeCell ref="D60:E60"/>
    <mergeCell ref="B78:C78"/>
    <mergeCell ref="D78:E78"/>
    <mergeCell ref="A1:E1"/>
    <mergeCell ref="A46:A47"/>
    <mergeCell ref="D16:E16"/>
    <mergeCell ref="B23:C23"/>
    <mergeCell ref="D23:E23"/>
    <mergeCell ref="B26:C26"/>
    <mergeCell ref="D26:E26"/>
    <mergeCell ref="A3:E3"/>
    <mergeCell ref="A4:E4"/>
    <mergeCell ref="A5:E5"/>
    <mergeCell ref="A6:E6"/>
    <mergeCell ref="B9:C9"/>
    <mergeCell ref="D9:E9"/>
    <mergeCell ref="B16:C16"/>
    <mergeCell ref="B29:C29"/>
    <mergeCell ref="D29:E29"/>
  </mergeCells>
  <printOptions horizontalCentered="1"/>
  <pageMargins left="0.1968503937007874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Paulo</cp:lastModifiedBy>
  <cp:lastPrinted>2017-05-22T14:22:07Z</cp:lastPrinted>
  <dcterms:created xsi:type="dcterms:W3CDTF">2004-08-09T19:29:24Z</dcterms:created>
  <dcterms:modified xsi:type="dcterms:W3CDTF">2017-05-24T12:20:40Z</dcterms:modified>
  <cp:category/>
  <cp:version/>
  <cp:contentType/>
  <cp:contentStatus/>
</cp:coreProperties>
</file>